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easley\Dropbox (ACEP)\Kelly - I Drive Files\PACED\"/>
    </mc:Choice>
  </mc:AlternateContent>
  <xr:revisionPtr revIDLastSave="0" documentId="8_{9433F9BE-00B3-45DB-B574-C990369F7D61}" xr6:coauthVersionLast="47" xr6:coauthVersionMax="47" xr10:uidLastSave="{00000000-0000-0000-0000-000000000000}"/>
  <bookViews>
    <workbookView xWindow="30345" yWindow="945" windowWidth="18765" windowHeight="11205" xr2:uid="{FB232C85-314A-426F-BA22-B87004476078}"/>
  </bookViews>
  <sheets>
    <sheet name="PACED" sheetId="1" r:id="rId1"/>
    <sheet name="State View" sheetId="8" r:id="rId2"/>
    <sheet name="Health System" sheetId="2" r:id="rId3"/>
  </sheets>
  <definedNames>
    <definedName name="_xlnm.Print_Area" localSheetId="0">PACED!$A$1:$H$27</definedName>
  </definedNames>
  <calcPr calcId="191029"/>
  <pivotCaches>
    <pivotCache cacheId="1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3" i="1"/>
  <c r="H2" i="1"/>
  <c r="H5" i="1" l="1"/>
</calcChain>
</file>

<file path=xl/sharedStrings.xml><?xml version="1.0" encoding="utf-8"?>
<sst xmlns="http://schemas.openxmlformats.org/spreadsheetml/2006/main" count="243" uniqueCount="110">
  <si>
    <t>Emergency Department</t>
  </si>
  <si>
    <t xml:space="preserve">Accreditation Level </t>
  </si>
  <si>
    <t>Hospital     City</t>
  </si>
  <si>
    <t>Hospital State</t>
  </si>
  <si>
    <t>DCH Regional Medical Center</t>
  </si>
  <si>
    <t>AL</t>
  </si>
  <si>
    <t>NJ</t>
  </si>
  <si>
    <t>St. Joseph's Health Paterson</t>
  </si>
  <si>
    <t>Paterson</t>
  </si>
  <si>
    <t>Tuscaloosa</t>
  </si>
  <si>
    <t>Level 1</t>
  </si>
  <si>
    <t>Level 2</t>
  </si>
  <si>
    <t>Level 3</t>
  </si>
  <si>
    <t>Accreditation Awarded</t>
  </si>
  <si>
    <t>Brigham and Women's Hospital</t>
  </si>
  <si>
    <t>Boston</t>
  </si>
  <si>
    <t>MA</t>
  </si>
  <si>
    <t>Hospital</t>
  </si>
  <si>
    <t>Health System</t>
  </si>
  <si>
    <t>St. Joseph Health</t>
  </si>
  <si>
    <t>DCH Health System</t>
  </si>
  <si>
    <t>The BWH Network</t>
  </si>
  <si>
    <t>Carle Foundation Hospital</t>
  </si>
  <si>
    <t xml:space="preserve">Urbana </t>
  </si>
  <si>
    <t>IL</t>
  </si>
  <si>
    <t>Carle Health</t>
  </si>
  <si>
    <t>Column Labels</t>
  </si>
  <si>
    <t>Grand Total</t>
  </si>
  <si>
    <t>Count of Hospital State</t>
  </si>
  <si>
    <t>Community Hospital of the Monterey Peninsula</t>
  </si>
  <si>
    <t>Monterey</t>
  </si>
  <si>
    <t>CA</t>
  </si>
  <si>
    <t xml:space="preserve">St. Joseph Hospital </t>
  </si>
  <si>
    <t>Bangor</t>
  </si>
  <si>
    <t>ME</t>
  </si>
  <si>
    <t>(blank)</t>
  </si>
  <si>
    <t>St. Joseph Hospital</t>
  </si>
  <si>
    <t>Covenant Health</t>
  </si>
  <si>
    <t>Montage Health</t>
  </si>
  <si>
    <t>Jamaica Hospital Medical Center</t>
  </si>
  <si>
    <t>Jamaica</t>
  </si>
  <si>
    <t>NY</t>
  </si>
  <si>
    <t>Huntington Hospital</t>
  </si>
  <si>
    <t>Huntington</t>
  </si>
  <si>
    <t>Northwell Systems</t>
  </si>
  <si>
    <t>University of Colorado Hospital</t>
  </si>
  <si>
    <t>Aurora</t>
  </si>
  <si>
    <t>CO</t>
  </si>
  <si>
    <t>Wyoming County Community Hospital</t>
  </si>
  <si>
    <t>Warsaw</t>
  </si>
  <si>
    <t>University of Colorado</t>
  </si>
  <si>
    <t>Wyoming County Community Health System</t>
  </si>
  <si>
    <t>Stony Brook University Medical Center</t>
  </si>
  <si>
    <t>Stony Brook</t>
  </si>
  <si>
    <t xml:space="preserve">Stony Brook </t>
  </si>
  <si>
    <t>Rust Medical Center</t>
  </si>
  <si>
    <t>Rio Rancho</t>
  </si>
  <si>
    <t>NM</t>
  </si>
  <si>
    <t>Presbyterian Healthcare Systems</t>
  </si>
  <si>
    <t xml:space="preserve">Staten Island University Hospital North 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</si>
  <si>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Staten Island University Hospital South </t>
    </r>
  </si>
  <si>
    <t xml:space="preserve">North Shore University Hospital </t>
  </si>
  <si>
    <t xml:space="preserve">Plainview Hospital </t>
  </si>
  <si>
    <t xml:space="preserve">Syosset Hospital </t>
  </si>
  <si>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Glen Cove Hospital 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</si>
  <si>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LU Valley Stream 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</si>
  <si>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Long Island Jewish Medical Center </t>
    </r>
  </si>
  <si>
    <t xml:space="preserve">South Shore University Hospital 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</si>
  <si>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Lenox Health Greenwich Village 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</si>
  <si>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Lenox Hill Hospital </t>
    </r>
  </si>
  <si>
    <t>New York</t>
  </si>
  <si>
    <t>Staten Island</t>
  </si>
  <si>
    <t>Glen Cove</t>
  </si>
  <si>
    <t>Manhasset</t>
  </si>
  <si>
    <t>Plainview</t>
  </si>
  <si>
    <t>Syosset</t>
  </si>
  <si>
    <t>Valley Stream</t>
  </si>
  <si>
    <t>Queens</t>
  </si>
  <si>
    <t>Bayshore</t>
  </si>
  <si>
    <t>Presbyterian Kaseman Hospital</t>
  </si>
  <si>
    <t>Presbyterian Hospital New Mexico</t>
  </si>
  <si>
    <t>Albuquerque</t>
  </si>
  <si>
    <t>Gallup Indian Medical Center</t>
  </si>
  <si>
    <t>Gallup</t>
  </si>
  <si>
    <t>Indian Health Service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</si>
  <si>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John T Mather Memorial Hospital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</si>
  <si>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Northern Westchester Hospital Center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</si>
  <si>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Phelps Memorial Hospital Center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</si>
  <si>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Long Island Jewish Forest Hills</t>
    </r>
  </si>
  <si>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Peconic Bay Medical Center</t>
    </r>
  </si>
  <si>
    <t xml:space="preserve">Jefferson </t>
  </si>
  <si>
    <t>Mount Kisco</t>
  </si>
  <si>
    <t>Sleepy Hollow</t>
  </si>
  <si>
    <t>Forest Hills</t>
  </si>
  <si>
    <t>Riverhead</t>
  </si>
  <si>
    <t>Northwell Health</t>
  </si>
  <si>
    <t>Lawton Indian Hospital</t>
  </si>
  <si>
    <t>Lawton</t>
  </si>
  <si>
    <t>OK</t>
  </si>
  <si>
    <t>Northeast Georgia Medical Center Lumpkin</t>
  </si>
  <si>
    <t>Northeast Georgia Health System Gainesville</t>
  </si>
  <si>
    <t>Cohen Children's Hospital</t>
  </si>
  <si>
    <t>Red Lake Comprehensive Health</t>
  </si>
  <si>
    <t>GA</t>
  </si>
  <si>
    <t>MN</t>
  </si>
  <si>
    <t>Redlake</t>
  </si>
  <si>
    <t>Dahlonega</t>
  </si>
  <si>
    <t>Gainesville</t>
  </si>
  <si>
    <t>Northeast Georgia Health System</t>
  </si>
  <si>
    <t xml:space="preserve">Northwell Health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</si>
</sst>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Calibri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9418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0" fillId="0" borderId="0" xfId="0" pivotButton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9418F"/>
      <color rgb="FF7139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0</xdr:rowOff>
    </xdr:from>
    <xdr:to>
      <xdr:col>8</xdr:col>
      <xdr:colOff>57785</xdr:colOff>
      <xdr:row>0</xdr:row>
      <xdr:rowOff>440348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FB8280-6333-4C48-AC95-C56380E66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0"/>
          <a:ext cx="1362075" cy="45114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y Peasley" refreshedDate="45063.552375810184" createdVersion="8" refreshedVersion="8" minRefreshableVersion="3" recordCount="37" xr:uid="{5A84CE03-308F-4E1E-8DE4-7B4B468CAC4E}">
  <cacheSource type="worksheet">
    <worksheetSource ref="A1:E48" sheet="PACED"/>
  </cacheSource>
  <cacheFields count="5">
    <cacheField name="Emergency Department" numFmtId="0">
      <sharedItems containsBlank="1"/>
    </cacheField>
    <cacheField name="Accreditation Level " numFmtId="0">
      <sharedItems containsString="0" containsBlank="1" containsNumber="1" containsInteger="1" minValue="1" maxValue="3"/>
    </cacheField>
    <cacheField name="Hospital     City" numFmtId="0">
      <sharedItems containsBlank="1"/>
    </cacheField>
    <cacheField name="Hospital State" numFmtId="0">
      <sharedItems containsBlank="1" count="13">
        <s v="NJ"/>
        <s v="AL"/>
        <s v="MA"/>
        <s v="IL"/>
        <s v="CA"/>
        <s v="ME"/>
        <s v="NY"/>
        <s v="CO"/>
        <s v="NM"/>
        <s v="OK"/>
        <s v="GA"/>
        <s v="MN"/>
        <m/>
      </sharedItems>
    </cacheField>
    <cacheField name="Accreditation Awarded" numFmtId="0">
      <sharedItems containsNonDate="0" containsDate="1" containsString="0" containsBlank="1" minDate="2020-07-30T00:00:00" maxDate="2023-05-1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">
  <r>
    <s v="St. Joseph's Health Paterson"/>
    <n v="1"/>
    <s v="Paterson"/>
    <x v="0"/>
    <d v="2020-07-30T00:00:00"/>
  </r>
  <r>
    <s v="DCH Regional Medical Center"/>
    <n v="3"/>
    <s v="Tuscaloosa"/>
    <x v="1"/>
    <d v="2021-08-25T00:00:00"/>
  </r>
  <r>
    <s v="Brigham and Women's Hospital"/>
    <n v="1"/>
    <s v="Boston"/>
    <x v="2"/>
    <d v="2021-10-25T00:00:00"/>
  </r>
  <r>
    <s v="Carle Foundation Hospital"/>
    <n v="2"/>
    <s v="Urbana "/>
    <x v="3"/>
    <d v="2022-01-27T00:00:00"/>
  </r>
  <r>
    <s v="Community Hospital of the Monterey Peninsula"/>
    <n v="1"/>
    <s v="Monterey"/>
    <x v="4"/>
    <d v="2022-02-16T00:00:00"/>
  </r>
  <r>
    <s v="St. Joseph Hospital "/>
    <n v="3"/>
    <s v="Bangor"/>
    <x v="5"/>
    <d v="2022-03-23T00:00:00"/>
  </r>
  <r>
    <s v="Jamaica Hospital Medical Center"/>
    <n v="3"/>
    <s v="Jamaica"/>
    <x v="6"/>
    <d v="2022-06-16T00:00:00"/>
  </r>
  <r>
    <s v="Huntington Hospital"/>
    <n v="3"/>
    <s v="Huntington"/>
    <x v="6"/>
    <d v="2022-07-07T00:00:00"/>
  </r>
  <r>
    <s v="University of Colorado Hospital"/>
    <n v="1"/>
    <s v="Aurora"/>
    <x v="7"/>
    <d v="2022-08-18T00:00:00"/>
  </r>
  <r>
    <s v="Wyoming County Community Hospital"/>
    <n v="3"/>
    <s v="Warsaw"/>
    <x v="6"/>
    <d v="2022-09-01T00:00:00"/>
  </r>
  <r>
    <s v="Stony Brook University Medical Center"/>
    <n v="1"/>
    <s v="Stony Brook"/>
    <x v="6"/>
    <d v="2022-11-02T00:00:00"/>
  </r>
  <r>
    <s v="Rust Medical Center"/>
    <n v="1"/>
    <s v="Rio Rancho"/>
    <x v="8"/>
    <d v="2023-01-19T00:00:00"/>
  </r>
  <r>
    <s v="Staten Island University Hospital North "/>
    <n v="3"/>
    <s v="Staten Island"/>
    <x v="6"/>
    <d v="2023-02-15T00:00:00"/>
  </r>
  <r>
    <s v=" Staten Island University Hospital South "/>
    <n v="3"/>
    <s v="Staten Island"/>
    <x v="6"/>
    <d v="2023-02-15T00:00:00"/>
  </r>
  <r>
    <s v="North Shore University Hospital "/>
    <n v="3"/>
    <s v="Manhasset"/>
    <x v="6"/>
    <d v="2023-02-15T00:00:00"/>
  </r>
  <r>
    <s v="Plainview Hospital "/>
    <n v="3"/>
    <s v="Plainview"/>
    <x v="6"/>
    <d v="2023-02-15T00:00:00"/>
  </r>
  <r>
    <s v="Syosset Hospital "/>
    <n v="3"/>
    <s v="Syosset"/>
    <x v="6"/>
    <d v="2023-02-15T00:00:00"/>
  </r>
  <r>
    <s v=" Glen Cove Hospital "/>
    <n v="3"/>
    <s v="Glen Cove"/>
    <x v="6"/>
    <d v="2023-02-15T00:00:00"/>
  </r>
  <r>
    <s v=" LU Valley Stream "/>
    <n v="3"/>
    <s v="Valley Stream"/>
    <x v="6"/>
    <d v="2023-02-15T00:00:00"/>
  </r>
  <r>
    <s v=" Long Island Jewish Medical Center "/>
    <n v="3"/>
    <s v="Queens"/>
    <x v="6"/>
    <d v="2023-02-15T00:00:00"/>
  </r>
  <r>
    <s v="South Shore University Hospital "/>
    <n v="3"/>
    <s v="Bayshore"/>
    <x v="6"/>
    <d v="2023-02-15T00:00:00"/>
  </r>
  <r>
    <s v=" Lenox Health Greenwich Village "/>
    <n v="3"/>
    <s v="New York"/>
    <x v="6"/>
    <d v="2023-02-15T00:00:00"/>
  </r>
  <r>
    <s v=" Lenox Hill Hospital "/>
    <n v="3"/>
    <s v="New York"/>
    <x v="6"/>
    <d v="2023-02-15T00:00:00"/>
  </r>
  <r>
    <s v="Presbyterian Kaseman Hospital"/>
    <n v="1"/>
    <s v="Albuquerque"/>
    <x v="8"/>
    <d v="2023-02-15T00:00:00"/>
  </r>
  <r>
    <s v="Presbyterian Hospital New Mexico"/>
    <n v="1"/>
    <s v="Albuquerque"/>
    <x v="8"/>
    <d v="2023-02-15T00:00:00"/>
  </r>
  <r>
    <s v="Gallup Indian Medical Center"/>
    <n v="2"/>
    <s v="Gallup"/>
    <x v="8"/>
    <d v="2023-02-15T00:00:00"/>
  </r>
  <r>
    <s v=" John T Mather Memorial Hospital"/>
    <n v="3"/>
    <s v="Jefferson "/>
    <x v="6"/>
    <d v="2023-03-15T00:00:00"/>
  </r>
  <r>
    <s v=" Northern Westchester Hospital Center"/>
    <n v="3"/>
    <s v="Mount Kisco"/>
    <x v="6"/>
    <d v="2023-03-15T00:00:00"/>
  </r>
  <r>
    <s v=" Phelps Memorial Hospital Center"/>
    <n v="3"/>
    <s v="Sleepy Hollow"/>
    <x v="6"/>
    <d v="2023-03-15T00:00:00"/>
  </r>
  <r>
    <s v=" Long Island Jewish Forest Hills"/>
    <n v="3"/>
    <s v="Forest Hills"/>
    <x v="6"/>
    <d v="2023-03-15T00:00:00"/>
  </r>
  <r>
    <s v=" Peconic Bay Medical Center"/>
    <n v="3"/>
    <s v="Riverhead"/>
    <x v="6"/>
    <d v="2023-03-15T00:00:00"/>
  </r>
  <r>
    <s v="Lawton Indian Hospital"/>
    <n v="3"/>
    <s v="Lawton"/>
    <x v="9"/>
    <d v="2023-04-17T00:00:00"/>
  </r>
  <r>
    <s v="Northeast Georgia Medical Center Lumpkin"/>
    <n v="2"/>
    <s v="Dahlonega"/>
    <x v="10"/>
    <d v="2023-05-17T00:00:00"/>
  </r>
  <r>
    <s v="Northeast Georgia Health System Gainesville"/>
    <n v="1"/>
    <s v="Gainesville"/>
    <x v="10"/>
    <d v="2023-05-17T00:00:00"/>
  </r>
  <r>
    <s v="Cohen Children's Hospital"/>
    <n v="3"/>
    <s v="Queens"/>
    <x v="6"/>
    <d v="2023-05-17T00:00:00"/>
  </r>
  <r>
    <s v="Red Lake Comprehensive Health"/>
    <n v="3"/>
    <s v="Redlake"/>
    <x v="11"/>
    <d v="2023-05-17T00:00:00"/>
  </r>
  <r>
    <m/>
    <m/>
    <m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6E9BD6-BB15-42C4-9E9C-FF026545BF56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O5" firstHeaderRow="1" firstDataRow="2" firstDataCol="1"/>
  <pivotFields count="5">
    <pivotField showAll="0"/>
    <pivotField showAll="0"/>
    <pivotField showAll="0"/>
    <pivotField axis="axisCol" dataField="1" showAll="0">
      <items count="14">
        <item x="1"/>
        <item x="4"/>
        <item x="7"/>
        <item x="3"/>
        <item x="2"/>
        <item x="5"/>
        <item x="0"/>
        <item x="8"/>
        <item x="6"/>
        <item x="12"/>
        <item x="9"/>
        <item x="10"/>
        <item x="11"/>
        <item t="default"/>
      </items>
    </pivotField>
    <pivotField showAll="0"/>
  </pivotFields>
  <rowItems count="1">
    <i/>
  </rowItems>
  <colFields count="1">
    <field x="3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Count of Hospital Stat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6919F-C4F8-4D46-88A1-7F712D13CD29}">
  <dimension ref="A1:H37"/>
  <sheetViews>
    <sheetView tabSelected="1" workbookViewId="0">
      <selection activeCell="H10" sqref="H10"/>
    </sheetView>
  </sheetViews>
  <sheetFormatPr defaultRowHeight="14.4" x14ac:dyDescent="0.3"/>
  <cols>
    <col min="1" max="1" width="42.109375" bestFit="1" customWidth="1"/>
    <col min="2" max="2" width="13.109375" style="3" customWidth="1"/>
    <col min="3" max="3" width="13.44140625" customWidth="1"/>
    <col min="4" max="4" width="10.109375" style="3" customWidth="1"/>
    <col min="5" max="5" width="12.6640625" style="3" customWidth="1"/>
    <col min="6" max="6" width="2.88671875" customWidth="1"/>
    <col min="8" max="8" width="11" customWidth="1"/>
  </cols>
  <sheetData>
    <row r="1" spans="1:8" ht="36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13</v>
      </c>
    </row>
    <row r="2" spans="1:8" x14ac:dyDescent="0.3">
      <c r="A2" t="s">
        <v>7</v>
      </c>
      <c r="B2" s="3">
        <v>1</v>
      </c>
      <c r="C2" t="s">
        <v>8</v>
      </c>
      <c r="D2" s="3" t="s">
        <v>6</v>
      </c>
      <c r="E2" s="4">
        <v>44042</v>
      </c>
      <c r="G2" s="1" t="s">
        <v>10</v>
      </c>
      <c r="H2">
        <f>COUNTIF(B:B,1)</f>
        <v>9</v>
      </c>
    </row>
    <row r="3" spans="1:8" x14ac:dyDescent="0.3">
      <c r="A3" t="s">
        <v>4</v>
      </c>
      <c r="B3" s="3">
        <v>3</v>
      </c>
      <c r="C3" t="s">
        <v>9</v>
      </c>
      <c r="D3" s="3" t="s">
        <v>5</v>
      </c>
      <c r="E3" s="4">
        <v>44433</v>
      </c>
      <c r="G3" s="1" t="s">
        <v>11</v>
      </c>
      <c r="H3" s="10">
        <f>COUNTIF(B:B,2)</f>
        <v>3</v>
      </c>
    </row>
    <row r="4" spans="1:8" x14ac:dyDescent="0.3">
      <c r="A4" t="s">
        <v>14</v>
      </c>
      <c r="B4" s="3">
        <v>1</v>
      </c>
      <c r="C4" t="s">
        <v>15</v>
      </c>
      <c r="D4" s="3" t="s">
        <v>16</v>
      </c>
      <c r="E4" s="4">
        <v>44494</v>
      </c>
      <c r="G4" s="5" t="s">
        <v>12</v>
      </c>
      <c r="H4" s="6">
        <f>COUNTIF(B:B,3)</f>
        <v>24</v>
      </c>
    </row>
    <row r="5" spans="1:8" x14ac:dyDescent="0.3">
      <c r="A5" t="s">
        <v>22</v>
      </c>
      <c r="B5" s="3">
        <v>2</v>
      </c>
      <c r="C5" t="s">
        <v>23</v>
      </c>
      <c r="D5" s="3" t="s">
        <v>24</v>
      </c>
      <c r="E5" s="11">
        <v>44588</v>
      </c>
      <c r="H5" s="1">
        <f>SUM(H2:H4)</f>
        <v>36</v>
      </c>
    </row>
    <row r="6" spans="1:8" ht="15.45" customHeight="1" x14ac:dyDescent="0.3">
      <c r="A6" t="s">
        <v>29</v>
      </c>
      <c r="B6" s="3">
        <v>1</v>
      </c>
      <c r="C6" t="s">
        <v>30</v>
      </c>
      <c r="D6" s="3" t="s">
        <v>31</v>
      </c>
      <c r="E6" s="4">
        <v>44608</v>
      </c>
    </row>
    <row r="7" spans="1:8" x14ac:dyDescent="0.3">
      <c r="A7" t="s">
        <v>32</v>
      </c>
      <c r="B7" s="3">
        <v>3</v>
      </c>
      <c r="C7" t="s">
        <v>33</v>
      </c>
      <c r="D7" s="3" t="s">
        <v>34</v>
      </c>
      <c r="E7" s="4">
        <v>44643</v>
      </c>
    </row>
    <row r="8" spans="1:8" x14ac:dyDescent="0.3">
      <c r="A8" t="s">
        <v>39</v>
      </c>
      <c r="B8" s="3">
        <v>3</v>
      </c>
      <c r="C8" t="s">
        <v>40</v>
      </c>
      <c r="D8" s="3" t="s">
        <v>41</v>
      </c>
      <c r="E8" s="4">
        <v>44728</v>
      </c>
    </row>
    <row r="9" spans="1:8" x14ac:dyDescent="0.3">
      <c r="A9" t="s">
        <v>42</v>
      </c>
      <c r="B9" s="3">
        <v>3</v>
      </c>
      <c r="C9" t="s">
        <v>43</v>
      </c>
      <c r="D9" s="3" t="s">
        <v>41</v>
      </c>
      <c r="E9" s="4">
        <v>44749</v>
      </c>
    </row>
    <row r="10" spans="1:8" x14ac:dyDescent="0.3">
      <c r="A10" t="s">
        <v>45</v>
      </c>
      <c r="B10" s="3">
        <v>1</v>
      </c>
      <c r="C10" t="s">
        <v>46</v>
      </c>
      <c r="D10" s="3" t="s">
        <v>47</v>
      </c>
      <c r="E10" s="4">
        <v>44791</v>
      </c>
    </row>
    <row r="11" spans="1:8" x14ac:dyDescent="0.3">
      <c r="A11" t="s">
        <v>48</v>
      </c>
      <c r="B11" s="3">
        <v>3</v>
      </c>
      <c r="C11" t="s">
        <v>49</v>
      </c>
      <c r="D11" s="3" t="s">
        <v>41</v>
      </c>
      <c r="E11" s="4">
        <v>44805</v>
      </c>
    </row>
    <row r="12" spans="1:8" x14ac:dyDescent="0.3">
      <c r="A12" t="s">
        <v>52</v>
      </c>
      <c r="B12" s="3">
        <v>1</v>
      </c>
      <c r="C12" t="s">
        <v>53</v>
      </c>
      <c r="D12" s="3" t="s">
        <v>41</v>
      </c>
      <c r="E12" s="4">
        <v>44867</v>
      </c>
    </row>
    <row r="13" spans="1:8" x14ac:dyDescent="0.3">
      <c r="A13" t="s">
        <v>55</v>
      </c>
      <c r="B13" s="3">
        <v>1</v>
      </c>
      <c r="C13" t="s">
        <v>56</v>
      </c>
      <c r="D13" s="3" t="s">
        <v>57</v>
      </c>
      <c r="E13" s="4">
        <v>44945</v>
      </c>
    </row>
    <row r="14" spans="1:8" x14ac:dyDescent="0.3">
      <c r="A14" t="s">
        <v>59</v>
      </c>
      <c r="B14" s="3">
        <v>3</v>
      </c>
      <c r="C14" t="s">
        <v>71</v>
      </c>
      <c r="D14" s="3" t="s">
        <v>41</v>
      </c>
      <c r="E14" s="4">
        <v>44972</v>
      </c>
    </row>
    <row r="15" spans="1:8" x14ac:dyDescent="0.3">
      <c r="A15" t="s">
        <v>60</v>
      </c>
      <c r="B15" s="3">
        <v>3</v>
      </c>
      <c r="C15" t="s">
        <v>71</v>
      </c>
      <c r="D15" s="3" t="s">
        <v>41</v>
      </c>
      <c r="E15" s="4">
        <v>44972</v>
      </c>
    </row>
    <row r="16" spans="1:8" x14ac:dyDescent="0.3">
      <c r="A16" t="s">
        <v>61</v>
      </c>
      <c r="B16" s="3">
        <v>3</v>
      </c>
      <c r="C16" t="s">
        <v>73</v>
      </c>
      <c r="D16" s="3" t="s">
        <v>41</v>
      </c>
      <c r="E16" s="4">
        <v>44972</v>
      </c>
    </row>
    <row r="17" spans="1:5" x14ac:dyDescent="0.3">
      <c r="A17" t="s">
        <v>62</v>
      </c>
      <c r="B17" s="3">
        <v>3</v>
      </c>
      <c r="C17" t="s">
        <v>74</v>
      </c>
      <c r="D17" s="3" t="s">
        <v>41</v>
      </c>
      <c r="E17" s="4">
        <v>44972</v>
      </c>
    </row>
    <row r="18" spans="1:5" x14ac:dyDescent="0.3">
      <c r="A18" t="s">
        <v>63</v>
      </c>
      <c r="B18" s="3">
        <v>3</v>
      </c>
      <c r="C18" t="s">
        <v>75</v>
      </c>
      <c r="D18" s="3" t="s">
        <v>41</v>
      </c>
      <c r="E18" s="4">
        <v>44972</v>
      </c>
    </row>
    <row r="19" spans="1:5" x14ac:dyDescent="0.3">
      <c r="A19" t="s">
        <v>64</v>
      </c>
      <c r="B19" s="3">
        <v>3</v>
      </c>
      <c r="C19" t="s">
        <v>72</v>
      </c>
      <c r="D19" s="3" t="s">
        <v>41</v>
      </c>
      <c r="E19" s="4">
        <v>44972</v>
      </c>
    </row>
    <row r="20" spans="1:5" x14ac:dyDescent="0.3">
      <c r="A20" t="s">
        <v>65</v>
      </c>
      <c r="B20" s="3">
        <v>3</v>
      </c>
      <c r="C20" t="s">
        <v>76</v>
      </c>
      <c r="D20" s="3" t="s">
        <v>41</v>
      </c>
      <c r="E20" s="4">
        <v>44972</v>
      </c>
    </row>
    <row r="21" spans="1:5" x14ac:dyDescent="0.3">
      <c r="A21" t="s">
        <v>66</v>
      </c>
      <c r="B21" s="3">
        <v>3</v>
      </c>
      <c r="C21" t="s">
        <v>77</v>
      </c>
      <c r="D21" s="3" t="s">
        <v>41</v>
      </c>
      <c r="E21" s="4">
        <v>44972</v>
      </c>
    </row>
    <row r="22" spans="1:5" x14ac:dyDescent="0.3">
      <c r="A22" t="s">
        <v>67</v>
      </c>
      <c r="B22" s="3">
        <v>3</v>
      </c>
      <c r="C22" t="s">
        <v>78</v>
      </c>
      <c r="D22" s="3" t="s">
        <v>41</v>
      </c>
      <c r="E22" s="4">
        <v>44972</v>
      </c>
    </row>
    <row r="23" spans="1:5" x14ac:dyDescent="0.3">
      <c r="A23" t="s">
        <v>68</v>
      </c>
      <c r="B23" s="3">
        <v>3</v>
      </c>
      <c r="C23" t="s">
        <v>70</v>
      </c>
      <c r="D23" s="3" t="s">
        <v>41</v>
      </c>
      <c r="E23" s="4">
        <v>44972</v>
      </c>
    </row>
    <row r="24" spans="1:5" x14ac:dyDescent="0.3">
      <c r="A24" t="s">
        <v>69</v>
      </c>
      <c r="B24" s="3">
        <v>3</v>
      </c>
      <c r="C24" t="s">
        <v>70</v>
      </c>
      <c r="D24" s="3" t="s">
        <v>41</v>
      </c>
      <c r="E24" s="4">
        <v>44972</v>
      </c>
    </row>
    <row r="25" spans="1:5" x14ac:dyDescent="0.3">
      <c r="A25" t="s">
        <v>79</v>
      </c>
      <c r="B25" s="3">
        <v>1</v>
      </c>
      <c r="C25" t="s">
        <v>81</v>
      </c>
      <c r="D25" s="3" t="s">
        <v>57</v>
      </c>
      <c r="E25" s="4">
        <v>44972</v>
      </c>
    </row>
    <row r="26" spans="1:5" x14ac:dyDescent="0.3">
      <c r="A26" t="s">
        <v>80</v>
      </c>
      <c r="B26" s="3">
        <v>1</v>
      </c>
      <c r="C26" t="s">
        <v>81</v>
      </c>
      <c r="D26" s="3" t="s">
        <v>57</v>
      </c>
      <c r="E26" s="4">
        <v>44972</v>
      </c>
    </row>
    <row r="27" spans="1:5" x14ac:dyDescent="0.3">
      <c r="A27" t="s">
        <v>82</v>
      </c>
      <c r="B27" s="3">
        <v>2</v>
      </c>
      <c r="C27" t="s">
        <v>83</v>
      </c>
      <c r="D27" s="3" t="s">
        <v>57</v>
      </c>
      <c r="E27" s="4">
        <v>44972</v>
      </c>
    </row>
    <row r="28" spans="1:5" x14ac:dyDescent="0.3">
      <c r="A28" t="s">
        <v>85</v>
      </c>
      <c r="B28" s="3">
        <v>3</v>
      </c>
      <c r="C28" t="s">
        <v>90</v>
      </c>
      <c r="D28" s="3" t="s">
        <v>41</v>
      </c>
      <c r="E28" s="4">
        <v>45000</v>
      </c>
    </row>
    <row r="29" spans="1:5" x14ac:dyDescent="0.3">
      <c r="A29" t="s">
        <v>86</v>
      </c>
      <c r="B29" s="3">
        <v>3</v>
      </c>
      <c r="C29" t="s">
        <v>91</v>
      </c>
      <c r="D29" s="3" t="s">
        <v>41</v>
      </c>
      <c r="E29" s="4">
        <v>45000</v>
      </c>
    </row>
    <row r="30" spans="1:5" x14ac:dyDescent="0.3">
      <c r="A30" t="s">
        <v>87</v>
      </c>
      <c r="B30" s="3">
        <v>3</v>
      </c>
      <c r="C30" t="s">
        <v>92</v>
      </c>
      <c r="D30" s="3" t="s">
        <v>41</v>
      </c>
      <c r="E30" s="4">
        <v>45000</v>
      </c>
    </row>
    <row r="31" spans="1:5" x14ac:dyDescent="0.3">
      <c r="A31" t="s">
        <v>88</v>
      </c>
      <c r="B31" s="3">
        <v>3</v>
      </c>
      <c r="C31" t="s">
        <v>93</v>
      </c>
      <c r="D31" s="3" t="s">
        <v>41</v>
      </c>
      <c r="E31" s="4">
        <v>45000</v>
      </c>
    </row>
    <row r="32" spans="1:5" x14ac:dyDescent="0.3">
      <c r="A32" t="s">
        <v>89</v>
      </c>
      <c r="B32" s="3">
        <v>3</v>
      </c>
      <c r="C32" t="s">
        <v>94</v>
      </c>
      <c r="D32" s="3" t="s">
        <v>41</v>
      </c>
      <c r="E32" s="4">
        <v>45000</v>
      </c>
    </row>
    <row r="33" spans="1:5" x14ac:dyDescent="0.3">
      <c r="A33" t="s">
        <v>96</v>
      </c>
      <c r="B33" s="3">
        <v>3</v>
      </c>
      <c r="C33" t="s">
        <v>97</v>
      </c>
      <c r="D33" s="3" t="s">
        <v>98</v>
      </c>
      <c r="E33" s="4">
        <v>45033</v>
      </c>
    </row>
    <row r="34" spans="1:5" x14ac:dyDescent="0.3">
      <c r="A34" t="s">
        <v>99</v>
      </c>
      <c r="B34" s="3">
        <v>2</v>
      </c>
      <c r="C34" t="s">
        <v>106</v>
      </c>
      <c r="D34" s="3" t="s">
        <v>103</v>
      </c>
      <c r="E34" s="4">
        <v>45063</v>
      </c>
    </row>
    <row r="35" spans="1:5" x14ac:dyDescent="0.3">
      <c r="A35" t="s">
        <v>100</v>
      </c>
      <c r="B35" s="3">
        <v>1</v>
      </c>
      <c r="C35" t="s">
        <v>107</v>
      </c>
      <c r="D35" s="3" t="s">
        <v>103</v>
      </c>
      <c r="E35" s="4">
        <v>45063</v>
      </c>
    </row>
    <row r="36" spans="1:5" x14ac:dyDescent="0.3">
      <c r="A36" t="s">
        <v>101</v>
      </c>
      <c r="B36" s="3">
        <v>3</v>
      </c>
      <c r="C36" t="s">
        <v>77</v>
      </c>
      <c r="D36" s="3" t="s">
        <v>41</v>
      </c>
      <c r="E36" s="4">
        <v>45063</v>
      </c>
    </row>
    <row r="37" spans="1:5" x14ac:dyDescent="0.3">
      <c r="A37" t="s">
        <v>102</v>
      </c>
      <c r="B37" s="3">
        <v>3</v>
      </c>
      <c r="C37" t="s">
        <v>105</v>
      </c>
      <c r="D37" s="3" t="s">
        <v>104</v>
      </c>
      <c r="E37" s="4">
        <v>45063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F35CB-096C-4121-B9A1-56B1CC88D6C2}">
  <dimension ref="A3:O5"/>
  <sheetViews>
    <sheetView workbookViewId="0">
      <selection activeCell="I10" sqref="I10"/>
    </sheetView>
  </sheetViews>
  <sheetFormatPr defaultRowHeight="14.4" x14ac:dyDescent="0.3"/>
  <cols>
    <col min="1" max="1" width="21.109375" bestFit="1" customWidth="1"/>
    <col min="2" max="2" width="15.77734375" bestFit="1" customWidth="1"/>
    <col min="3" max="3" width="3.33203125" bestFit="1" customWidth="1"/>
    <col min="4" max="4" width="3.44140625" bestFit="1" customWidth="1"/>
    <col min="5" max="5" width="2.44140625" bestFit="1" customWidth="1"/>
    <col min="6" max="6" width="4" bestFit="1" customWidth="1"/>
    <col min="7" max="7" width="3.77734375" bestFit="1" customWidth="1"/>
    <col min="8" max="8" width="3" bestFit="1" customWidth="1"/>
    <col min="9" max="9" width="4.109375" bestFit="1" customWidth="1"/>
    <col min="10" max="10" width="3.44140625" bestFit="1" customWidth="1"/>
    <col min="11" max="11" width="7.109375" hidden="1" customWidth="1"/>
    <col min="12" max="12" width="3.44140625" bestFit="1" customWidth="1"/>
    <col min="13" max="13" width="3.5546875" bestFit="1" customWidth="1"/>
    <col min="14" max="14" width="4.109375" bestFit="1" customWidth="1"/>
    <col min="15" max="15" width="11" bestFit="1" customWidth="1"/>
  </cols>
  <sheetData>
    <row r="3" spans="1:15" x14ac:dyDescent="0.3">
      <c r="B3" s="12" t="s">
        <v>26</v>
      </c>
    </row>
    <row r="4" spans="1:15" x14ac:dyDescent="0.3">
      <c r="B4" t="s">
        <v>5</v>
      </c>
      <c r="C4" t="s">
        <v>31</v>
      </c>
      <c r="D4" t="s">
        <v>47</v>
      </c>
      <c r="E4" t="s">
        <v>24</v>
      </c>
      <c r="F4" t="s">
        <v>16</v>
      </c>
      <c r="G4" t="s">
        <v>34</v>
      </c>
      <c r="H4" t="s">
        <v>6</v>
      </c>
      <c r="I4" t="s">
        <v>57</v>
      </c>
      <c r="J4" t="s">
        <v>41</v>
      </c>
      <c r="K4" t="s">
        <v>35</v>
      </c>
      <c r="L4" t="s">
        <v>98</v>
      </c>
      <c r="M4" t="s">
        <v>103</v>
      </c>
      <c r="N4" t="s">
        <v>104</v>
      </c>
      <c r="O4" t="s">
        <v>27</v>
      </c>
    </row>
    <row r="5" spans="1:15" x14ac:dyDescent="0.3">
      <c r="A5" t="s">
        <v>28</v>
      </c>
      <c r="B5" s="15">
        <v>1</v>
      </c>
      <c r="C5" s="15">
        <v>1</v>
      </c>
      <c r="D5" s="15">
        <v>1</v>
      </c>
      <c r="E5" s="15">
        <v>1</v>
      </c>
      <c r="F5" s="15">
        <v>1</v>
      </c>
      <c r="G5" s="15">
        <v>1</v>
      </c>
      <c r="H5" s="15">
        <v>1</v>
      </c>
      <c r="I5" s="15">
        <v>4</v>
      </c>
      <c r="J5" s="15">
        <v>21</v>
      </c>
      <c r="K5" s="15"/>
      <c r="L5" s="15">
        <v>1</v>
      </c>
      <c r="M5" s="15">
        <v>2</v>
      </c>
      <c r="N5" s="15">
        <v>1</v>
      </c>
      <c r="O5" s="15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3C6DF-8984-4FDC-8F32-B185ED19ABD2}">
  <dimension ref="A1:C37"/>
  <sheetViews>
    <sheetView workbookViewId="0">
      <selection activeCell="A38" sqref="A38"/>
    </sheetView>
  </sheetViews>
  <sheetFormatPr defaultRowHeight="14.4" x14ac:dyDescent="0.3"/>
  <cols>
    <col min="1" max="1" width="42.109375" bestFit="1" customWidth="1"/>
    <col min="3" max="3" width="28" bestFit="1" customWidth="1"/>
  </cols>
  <sheetData>
    <row r="1" spans="1:3" ht="31.2" x14ac:dyDescent="0.3">
      <c r="A1" s="7" t="s">
        <v>17</v>
      </c>
      <c r="B1" s="8" t="s">
        <v>3</v>
      </c>
      <c r="C1" s="9" t="s">
        <v>18</v>
      </c>
    </row>
    <row r="2" spans="1:3" x14ac:dyDescent="0.3">
      <c r="A2" t="s">
        <v>7</v>
      </c>
      <c r="B2" t="s">
        <v>6</v>
      </c>
      <c r="C2" t="s">
        <v>19</v>
      </c>
    </row>
    <row r="3" spans="1:3" x14ac:dyDescent="0.3">
      <c r="A3" t="s">
        <v>4</v>
      </c>
      <c r="B3" t="s">
        <v>5</v>
      </c>
      <c r="C3" t="s">
        <v>20</v>
      </c>
    </row>
    <row r="4" spans="1:3" x14ac:dyDescent="0.3">
      <c r="A4" t="s">
        <v>14</v>
      </c>
      <c r="B4" t="s">
        <v>16</v>
      </c>
      <c r="C4" t="s">
        <v>21</v>
      </c>
    </row>
    <row r="5" spans="1:3" x14ac:dyDescent="0.3">
      <c r="A5" t="s">
        <v>22</v>
      </c>
      <c r="B5" t="s">
        <v>24</v>
      </c>
      <c r="C5" t="s">
        <v>25</v>
      </c>
    </row>
    <row r="6" spans="1:3" x14ac:dyDescent="0.3">
      <c r="A6" t="s">
        <v>29</v>
      </c>
      <c r="B6" t="s">
        <v>31</v>
      </c>
      <c r="C6" t="s">
        <v>38</v>
      </c>
    </row>
    <row r="7" spans="1:3" x14ac:dyDescent="0.3">
      <c r="A7" t="s">
        <v>36</v>
      </c>
      <c r="B7" t="s">
        <v>34</v>
      </c>
      <c r="C7" t="s">
        <v>37</v>
      </c>
    </row>
    <row r="8" spans="1:3" x14ac:dyDescent="0.3">
      <c r="A8" t="s">
        <v>39</v>
      </c>
      <c r="B8" t="s">
        <v>41</v>
      </c>
      <c r="C8" t="s">
        <v>39</v>
      </c>
    </row>
    <row r="9" spans="1:3" x14ac:dyDescent="0.3">
      <c r="A9" t="s">
        <v>42</v>
      </c>
      <c r="B9" t="s">
        <v>41</v>
      </c>
      <c r="C9" t="s">
        <v>44</v>
      </c>
    </row>
    <row r="10" spans="1:3" x14ac:dyDescent="0.3">
      <c r="A10" t="s">
        <v>45</v>
      </c>
      <c r="B10" t="s">
        <v>47</v>
      </c>
      <c r="C10" t="s">
        <v>50</v>
      </c>
    </row>
    <row r="11" spans="1:3" x14ac:dyDescent="0.3">
      <c r="A11" t="s">
        <v>48</v>
      </c>
      <c r="B11" t="s">
        <v>41</v>
      </c>
      <c r="C11" t="s">
        <v>51</v>
      </c>
    </row>
    <row r="12" spans="1:3" x14ac:dyDescent="0.3">
      <c r="A12" t="s">
        <v>52</v>
      </c>
      <c r="B12" t="s">
        <v>41</v>
      </c>
      <c r="C12" t="s">
        <v>54</v>
      </c>
    </row>
    <row r="13" spans="1:3" x14ac:dyDescent="0.3">
      <c r="A13" t="s">
        <v>55</v>
      </c>
      <c r="B13" t="s">
        <v>57</v>
      </c>
      <c r="C13" t="s">
        <v>58</v>
      </c>
    </row>
    <row r="14" spans="1:3" x14ac:dyDescent="0.3">
      <c r="A14" s="13" t="s">
        <v>59</v>
      </c>
      <c r="B14" t="s">
        <v>41</v>
      </c>
      <c r="C14" t="s">
        <v>95</v>
      </c>
    </row>
    <row r="15" spans="1:3" x14ac:dyDescent="0.3">
      <c r="A15" s="13" t="s">
        <v>60</v>
      </c>
      <c r="B15" t="s">
        <v>41</v>
      </c>
      <c r="C15" t="s">
        <v>95</v>
      </c>
    </row>
    <row r="16" spans="1:3" x14ac:dyDescent="0.3">
      <c r="A16" s="13" t="s">
        <v>61</v>
      </c>
      <c r="B16" t="s">
        <v>41</v>
      </c>
      <c r="C16" t="s">
        <v>95</v>
      </c>
    </row>
    <row r="17" spans="1:3" x14ac:dyDescent="0.3">
      <c r="A17" s="13" t="s">
        <v>62</v>
      </c>
      <c r="B17" t="s">
        <v>41</v>
      </c>
      <c r="C17" t="s">
        <v>95</v>
      </c>
    </row>
    <row r="18" spans="1:3" x14ac:dyDescent="0.3">
      <c r="A18" s="13" t="s">
        <v>63</v>
      </c>
      <c r="B18" t="s">
        <v>41</v>
      </c>
      <c r="C18" t="s">
        <v>95</v>
      </c>
    </row>
    <row r="19" spans="1:3" x14ac:dyDescent="0.3">
      <c r="A19" s="13" t="s">
        <v>64</v>
      </c>
      <c r="B19" t="s">
        <v>41</v>
      </c>
      <c r="C19" t="s">
        <v>95</v>
      </c>
    </row>
    <row r="20" spans="1:3" x14ac:dyDescent="0.3">
      <c r="A20" s="13" t="s">
        <v>65</v>
      </c>
      <c r="B20" t="s">
        <v>41</v>
      </c>
      <c r="C20" t="s">
        <v>95</v>
      </c>
    </row>
    <row r="21" spans="1:3" x14ac:dyDescent="0.3">
      <c r="A21" s="13" t="s">
        <v>66</v>
      </c>
      <c r="B21" t="s">
        <v>41</v>
      </c>
      <c r="C21" t="s">
        <v>95</v>
      </c>
    </row>
    <row r="22" spans="1:3" x14ac:dyDescent="0.3">
      <c r="A22" s="13" t="s">
        <v>67</v>
      </c>
      <c r="B22" t="s">
        <v>41</v>
      </c>
      <c r="C22" t="s">
        <v>95</v>
      </c>
    </row>
    <row r="23" spans="1:3" x14ac:dyDescent="0.3">
      <c r="A23" s="13" t="s">
        <v>68</v>
      </c>
      <c r="B23" t="s">
        <v>41</v>
      </c>
      <c r="C23" t="s">
        <v>95</v>
      </c>
    </row>
    <row r="24" spans="1:3" x14ac:dyDescent="0.3">
      <c r="A24" s="13" t="s">
        <v>69</v>
      </c>
      <c r="B24" t="s">
        <v>41</v>
      </c>
      <c r="C24" t="s">
        <v>95</v>
      </c>
    </row>
    <row r="25" spans="1:3" x14ac:dyDescent="0.3">
      <c r="A25" s="13" t="s">
        <v>79</v>
      </c>
      <c r="B25" t="s">
        <v>57</v>
      </c>
      <c r="C25" t="s">
        <v>58</v>
      </c>
    </row>
    <row r="26" spans="1:3" x14ac:dyDescent="0.3">
      <c r="A26" s="13" t="s">
        <v>80</v>
      </c>
      <c r="B26" t="s">
        <v>57</v>
      </c>
      <c r="C26" t="s">
        <v>58</v>
      </c>
    </row>
    <row r="27" spans="1:3" x14ac:dyDescent="0.3">
      <c r="A27" s="13" t="s">
        <v>82</v>
      </c>
      <c r="B27" t="s">
        <v>57</v>
      </c>
      <c r="C27" t="s">
        <v>84</v>
      </c>
    </row>
    <row r="28" spans="1:3" x14ac:dyDescent="0.3">
      <c r="A28" s="14" t="s">
        <v>85</v>
      </c>
      <c r="B28" t="s">
        <v>41</v>
      </c>
      <c r="C28" t="s">
        <v>95</v>
      </c>
    </row>
    <row r="29" spans="1:3" x14ac:dyDescent="0.3">
      <c r="A29" s="14" t="s">
        <v>86</v>
      </c>
      <c r="B29" t="s">
        <v>41</v>
      </c>
      <c r="C29" t="s">
        <v>95</v>
      </c>
    </row>
    <row r="30" spans="1:3" x14ac:dyDescent="0.3">
      <c r="A30" s="14" t="s">
        <v>87</v>
      </c>
      <c r="B30" t="s">
        <v>41</v>
      </c>
      <c r="C30" t="s">
        <v>95</v>
      </c>
    </row>
    <row r="31" spans="1:3" x14ac:dyDescent="0.3">
      <c r="A31" s="14" t="s">
        <v>88</v>
      </c>
      <c r="B31" t="s">
        <v>41</v>
      </c>
      <c r="C31" t="s">
        <v>95</v>
      </c>
    </row>
    <row r="32" spans="1:3" x14ac:dyDescent="0.3">
      <c r="A32" s="14" t="s">
        <v>89</v>
      </c>
      <c r="B32" t="s">
        <v>41</v>
      </c>
      <c r="C32" t="s">
        <v>95</v>
      </c>
    </row>
    <row r="33" spans="1:3" x14ac:dyDescent="0.3">
      <c r="A33" s="14" t="s">
        <v>96</v>
      </c>
      <c r="B33" t="s">
        <v>98</v>
      </c>
      <c r="C33" t="s">
        <v>84</v>
      </c>
    </row>
    <row r="34" spans="1:3" x14ac:dyDescent="0.3">
      <c r="A34" s="14" t="s">
        <v>99</v>
      </c>
      <c r="B34" t="s">
        <v>103</v>
      </c>
      <c r="C34" t="s">
        <v>108</v>
      </c>
    </row>
    <row r="35" spans="1:3" x14ac:dyDescent="0.3">
      <c r="A35" s="14" t="s">
        <v>100</v>
      </c>
      <c r="B35" t="s">
        <v>103</v>
      </c>
      <c r="C35" t="s">
        <v>108</v>
      </c>
    </row>
    <row r="36" spans="1:3" x14ac:dyDescent="0.3">
      <c r="A36" s="14" t="s">
        <v>102</v>
      </c>
      <c r="B36" t="s">
        <v>104</v>
      </c>
      <c r="C36" t="s">
        <v>84</v>
      </c>
    </row>
    <row r="37" spans="1:3" x14ac:dyDescent="0.3">
      <c r="A37" s="14" t="s">
        <v>101</v>
      </c>
      <c r="B37" t="s">
        <v>41</v>
      </c>
      <c r="C37" t="s">
        <v>109</v>
      </c>
    </row>
  </sheetData>
  <dataValidations count="2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1" xr:uid="{02ED158D-C636-40C4-B0CD-9CB15960298D}">
      <formula1>100</formula1>
    </dataValidation>
    <dataValidation allowBlank="1" showInputMessage="1" showErrorMessage="1" error=" " promptTitle="Lookup" prompt="This Emergency Department record must already exist in Microsoft Dynamics 365 or in this source file." sqref="A1" xr:uid="{CEAE8107-8A97-4442-A366-7CE09C7EB72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PACED</vt:lpstr>
      <vt:lpstr>State View</vt:lpstr>
      <vt:lpstr>Health System</vt:lpstr>
      <vt:lpstr>PACED!Print_Area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Tidwell</dc:creator>
  <cp:lastModifiedBy>Kelly Peasley</cp:lastModifiedBy>
  <cp:lastPrinted>2023-02-15T19:45:12Z</cp:lastPrinted>
  <dcterms:created xsi:type="dcterms:W3CDTF">2021-08-25T19:16:03Z</dcterms:created>
  <dcterms:modified xsi:type="dcterms:W3CDTF">2023-05-17T18:17:52Z</dcterms:modified>
</cp:coreProperties>
</file>